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4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19" i="1"/>
  <c r="I196" i="1" s="1"/>
  <c r="G176" i="1"/>
  <c r="G196" i="1" s="1"/>
  <c r="J196" i="1"/>
  <c r="H196" i="1"/>
  <c r="F196" i="1"/>
</calcChain>
</file>

<file path=xl/sharedStrings.xml><?xml version="1.0" encoding="utf-8"?>
<sst xmlns="http://schemas.openxmlformats.org/spreadsheetml/2006/main" count="286" uniqueCount="102">
  <si>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</si>
  <si>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</si>
  <si>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</si>
  <si>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</si>
  <si>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</si>
  <si>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</si>
  <si>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</si>
  <si>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</si>
  <si>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</si>
  <si>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</si>
  <si>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</si>
  <si>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</si>
  <si>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</si>
  <si>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</si>
  <si>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</si>
  <si>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</si>
  <si>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</si>
  <si>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</si>
  <si>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</si>
  <si>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</si>
  <si>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</si>
  <si>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</si>
  <si>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</si>
  <si>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</si>
  <si>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</si>
  <si>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</si>
  <si>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</si>
  <si>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</si>
  <si>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</si>
  <si>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</si>
  <si>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</si>
  <si>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</si>
  <si>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</si>
  <si>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</si>
  <si>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</si>
  <si>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</si>
  <si>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</si>
  <si>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</si>
  <si>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"Дружба" вязкая из риса и пшена</t>
  </si>
  <si>
    <t>54-16к/2022н</t>
  </si>
  <si>
    <t>блинчики с молоком сгущенным 50/20</t>
  </si>
  <si>
    <t>399/2017м</t>
  </si>
  <si>
    <t>чай с сахаром</t>
  </si>
  <si>
    <t>54-гн\2022н</t>
  </si>
  <si>
    <t>хлеб пшеничный</t>
  </si>
  <si>
    <t>701\2010</t>
  </si>
  <si>
    <t>фрукт свежий (яблоко)</t>
  </si>
  <si>
    <t>338\2017</t>
  </si>
  <si>
    <t>гуляш из мяса птицы</t>
  </si>
  <si>
    <t>каша гречневая рассыпчатая</t>
  </si>
  <si>
    <t>чай с сахаром и лимоном</t>
  </si>
  <si>
    <t>капуста квашеная с растительным маслом</t>
  </si>
  <si>
    <t>246\2017</t>
  </si>
  <si>
    <t>171\2017</t>
  </si>
  <si>
    <t>54-3гн\2022н</t>
  </si>
  <si>
    <t>47\2017</t>
  </si>
  <si>
    <t>овощи по сезону в нарезке (помидор)</t>
  </si>
  <si>
    <t>71\70\2017м</t>
  </si>
  <si>
    <t>голубцы ленивые</t>
  </si>
  <si>
    <t>54-3м\2022н</t>
  </si>
  <si>
    <t>макароны отварные маслом</t>
  </si>
  <si>
    <t>203\2017м</t>
  </si>
  <si>
    <t>чай каркаде</t>
  </si>
  <si>
    <t>54-45гн\2022н</t>
  </si>
  <si>
    <t>хлеб ржано-пшеничный</t>
  </si>
  <si>
    <t>702\2010м</t>
  </si>
  <si>
    <t>каша молочная жидкая гречневая с маслом и сахаром</t>
  </si>
  <si>
    <t>183\2017м</t>
  </si>
  <si>
    <t>54-2гн\2022н</t>
  </si>
  <si>
    <t>кондитерское изделие</t>
  </si>
  <si>
    <t>п.т</t>
  </si>
  <si>
    <t>плов из птицы</t>
  </si>
  <si>
    <t>291\2017м</t>
  </si>
  <si>
    <t>овощи по сезону в нарезке</t>
  </si>
  <si>
    <t>компот из сухофруктов</t>
  </si>
  <si>
    <t>54-1хн\2022н</t>
  </si>
  <si>
    <t>701\2010м</t>
  </si>
  <si>
    <t>каша манная молочная жидкая с сахаром</t>
  </si>
  <si>
    <t>181\2017</t>
  </si>
  <si>
    <t>399\2017м</t>
  </si>
  <si>
    <t>котлеты рубленные из кур</t>
  </si>
  <si>
    <t>295\2017м</t>
  </si>
  <si>
    <t>54-3гн\20222н</t>
  </si>
  <si>
    <t>свекла отварная с растительным маслом</t>
  </si>
  <si>
    <t>52\2017м</t>
  </si>
  <si>
    <t>71\70\2017</t>
  </si>
  <si>
    <t xml:space="preserve">тефтели с рисом и соусом </t>
  </si>
  <si>
    <t>макароны отварные с маслом</t>
  </si>
  <si>
    <t>203\2017</t>
  </si>
  <si>
    <t>каша молочная овсяная жидкая с маслом и сахаром</t>
  </si>
  <si>
    <t>182\2017</t>
  </si>
  <si>
    <t>фррукт свежий (яблоко)</t>
  </si>
  <si>
    <t>п.т.</t>
  </si>
  <si>
    <t>рагу с птицей</t>
  </si>
  <si>
    <t>289\2017м</t>
  </si>
  <si>
    <t>консервы закусочные (зеленый горошек)</t>
  </si>
  <si>
    <t>131\2017м</t>
  </si>
  <si>
    <t>МБОУ КИРОВСКАЯ СОШ</t>
  </si>
  <si>
    <t>согласовано</t>
  </si>
  <si>
    <t>директор школы</t>
  </si>
  <si>
    <t>Ульяненко Г.Н.</t>
  </si>
  <si>
    <t>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</si>
</sst>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185" sqref="L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97</v>
      </c>
      <c r="D1" s="51"/>
      <c r="E1" s="51"/>
      <c r="F1" s="56" t="s">
        <v>98</v>
      </c>
      <c r="G1" s="2" t="s">
        <v>16</v>
      </c>
      <c r="H1" s="52" t="s">
        <v>99</v>
      </c>
      <c r="I1" s="52"/>
      <c r="J1" s="52"/>
      <c r="K1" s="52"/>
    </row>
    <row r="2" spans="1:12" ht="18" x14ac:dyDescent="0.2">
      <c r="A2" s="34" t="s">
        <v>6</v>
      </c>
      <c r="C2" s="2"/>
      <c r="G2" s="2" t="s">
        <v>17</v>
      </c>
      <c r="H2" s="52" t="s">
        <v>100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 t="s">
        <v>101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25.5" x14ac:dyDescent="0.25">
      <c r="A6" s="19">
        <v>1</v>
      </c>
      <c r="B6" s="20">
        <v>1</v>
      </c>
      <c r="C6" s="21" t="s">
        <v>19</v>
      </c>
      <c r="D6" s="5" t="s">
        <v>20</v>
      </c>
      <c r="E6" s="38" t="s">
        <v>38</v>
      </c>
      <c r="F6" s="39">
        <v>200</v>
      </c>
      <c r="G6" s="39">
        <v>7.84</v>
      </c>
      <c r="H6" s="39">
        <v>9.2200000000000006</v>
      </c>
      <c r="I6" s="39">
        <v>39.51</v>
      </c>
      <c r="J6" s="39">
        <v>272</v>
      </c>
      <c r="K6" s="40" t="s">
        <v>39</v>
      </c>
      <c r="L6" s="39">
        <v>24</v>
      </c>
    </row>
    <row r="7" spans="1:12" ht="15" x14ac:dyDescent="0.25">
      <c r="A7" s="22"/>
      <c r="B7" s="14"/>
      <c r="C7" s="11"/>
      <c r="D7" s="6"/>
      <c r="E7" s="41" t="s">
        <v>40</v>
      </c>
      <c r="F7" s="42">
        <v>70</v>
      </c>
      <c r="G7" s="42">
        <v>3.91</v>
      </c>
      <c r="H7" s="42">
        <v>4.88</v>
      </c>
      <c r="I7" s="42">
        <v>17.850000000000001</v>
      </c>
      <c r="J7" s="42">
        <v>130.96</v>
      </c>
      <c r="K7" s="43" t="s">
        <v>41</v>
      </c>
      <c r="L7" s="42">
        <v>13.3</v>
      </c>
    </row>
    <row r="8" spans="1:12" ht="25.5" x14ac:dyDescent="0.25">
      <c r="A8" s="22"/>
      <c r="B8" s="14"/>
      <c r="C8" s="11"/>
      <c r="D8" s="7" t="s">
        <v>21</v>
      </c>
      <c r="E8" s="41" t="s">
        <v>42</v>
      </c>
      <c r="F8" s="42">
        <v>200</v>
      </c>
      <c r="G8" s="42">
        <v>0.2</v>
      </c>
      <c r="H8" s="42">
        <v>0</v>
      </c>
      <c r="I8" s="42">
        <v>10.38</v>
      </c>
      <c r="J8" s="42">
        <v>42.38</v>
      </c>
      <c r="K8" s="43" t="s">
        <v>43</v>
      </c>
      <c r="L8" s="42">
        <v>10</v>
      </c>
    </row>
    <row r="9" spans="1:12" ht="15" x14ac:dyDescent="0.25">
      <c r="A9" s="22"/>
      <c r="B9" s="14"/>
      <c r="C9" s="11"/>
      <c r="D9" s="7" t="s">
        <v>22</v>
      </c>
      <c r="E9" s="41" t="s">
        <v>44</v>
      </c>
      <c r="F9" s="42">
        <v>40</v>
      </c>
      <c r="G9" s="42">
        <v>3.12</v>
      </c>
      <c r="H9" s="42">
        <v>0.4</v>
      </c>
      <c r="I9" s="42">
        <v>19.28</v>
      </c>
      <c r="J9" s="42">
        <v>93.44</v>
      </c>
      <c r="K9" s="43" t="s">
        <v>45</v>
      </c>
      <c r="L9" s="42">
        <v>8</v>
      </c>
    </row>
    <row r="10" spans="1:12" ht="15" x14ac:dyDescent="0.25">
      <c r="A10" s="22"/>
      <c r="B10" s="14"/>
      <c r="C10" s="11"/>
      <c r="D10" s="7" t="s">
        <v>23</v>
      </c>
      <c r="E10" s="41" t="s">
        <v>46</v>
      </c>
      <c r="F10" s="42">
        <v>100</v>
      </c>
      <c r="G10" s="42">
        <v>0.4</v>
      </c>
      <c r="H10" s="42">
        <v>0.4</v>
      </c>
      <c r="I10" s="42">
        <v>9.5399999999999991</v>
      </c>
      <c r="J10" s="42">
        <v>44.4</v>
      </c>
      <c r="K10" s="43" t="s">
        <v>47</v>
      </c>
      <c r="L10" s="42">
        <v>9</v>
      </c>
    </row>
    <row r="11" spans="1:12" ht="15" x14ac:dyDescent="0.2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610</v>
      </c>
      <c r="G13" s="18">
        <f t="shared" ref="G13:J13" si="0">SUM(G6:G12)</f>
        <v>15.47</v>
      </c>
      <c r="H13" s="18">
        <f t="shared" si="0"/>
        <v>14.900000000000002</v>
      </c>
      <c r="I13" s="18">
        <f t="shared" si="0"/>
        <v>96.56</v>
      </c>
      <c r="J13" s="18">
        <f t="shared" si="0"/>
        <v>583.17999999999995</v>
      </c>
      <c r="K13" s="24"/>
      <c r="L13" s="18">
        <f t="shared" ref="L13" si="1">SUM(L6:L12)</f>
        <v>64.3</v>
      </c>
    </row>
    <row r="14" spans="1:12" ht="15" x14ac:dyDescent="0.2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2"/>
      <c r="B15" s="14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2"/>
      <c r="B16" s="14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2"/>
      <c r="B17" s="14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2"/>
      <c r="B18" s="14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2"/>
      <c r="B19" s="14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2"/>
      <c r="B20" s="14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8"/>
      <c r="D23" s="17" t="s">
        <v>32</v>
      </c>
      <c r="E23" s="9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" x14ac:dyDescent="0.2">
      <c r="A24" s="28">
        <f>A6</f>
        <v>1</v>
      </c>
      <c r="B24" s="29">
        <f>B6</f>
        <v>1</v>
      </c>
      <c r="C24" s="53" t="s">
        <v>4</v>
      </c>
      <c r="D24" s="54"/>
      <c r="E24" s="30"/>
      <c r="F24" s="31">
        <f>F13+F23</f>
        <v>610</v>
      </c>
      <c r="G24" s="31">
        <f t="shared" ref="G24:J24" si="4">G13+G23</f>
        <v>15.47</v>
      </c>
      <c r="H24" s="31">
        <f t="shared" si="4"/>
        <v>14.900000000000002</v>
      </c>
      <c r="I24" s="31">
        <f t="shared" si="4"/>
        <v>96.56</v>
      </c>
      <c r="J24" s="31">
        <f t="shared" si="4"/>
        <v>583.17999999999995</v>
      </c>
      <c r="K24" s="31"/>
      <c r="L24" s="31">
        <f t="shared" ref="L24" si="5">L13+L23</f>
        <v>64.3</v>
      </c>
    </row>
    <row r="25" spans="1:12" ht="15" x14ac:dyDescent="0.25">
      <c r="A25" s="13">
        <v>1</v>
      </c>
      <c r="B25" s="14">
        <v>2</v>
      </c>
      <c r="C25" s="21" t="s">
        <v>19</v>
      </c>
      <c r="D25" s="5" t="s">
        <v>20</v>
      </c>
      <c r="E25" s="38" t="s">
        <v>48</v>
      </c>
      <c r="F25" s="39">
        <v>90</v>
      </c>
      <c r="G25" s="39">
        <v>8.6</v>
      </c>
      <c r="H25" s="39">
        <v>9.6</v>
      </c>
      <c r="I25" s="39">
        <v>2.7</v>
      </c>
      <c r="J25" s="39">
        <v>131.6</v>
      </c>
      <c r="K25" s="40" t="s">
        <v>52</v>
      </c>
      <c r="L25" s="39">
        <v>26</v>
      </c>
    </row>
    <row r="26" spans="1:12" ht="15" x14ac:dyDescent="0.25">
      <c r="A26" s="13"/>
      <c r="B26" s="14"/>
      <c r="C26" s="11"/>
      <c r="D26" s="6"/>
      <c r="E26" s="41" t="s">
        <v>49</v>
      </c>
      <c r="F26" s="42">
        <v>150</v>
      </c>
      <c r="G26" s="42">
        <v>8.3000000000000007</v>
      </c>
      <c r="H26" s="42">
        <v>6.3</v>
      </c>
      <c r="I26" s="42">
        <v>36</v>
      </c>
      <c r="J26" s="42">
        <v>233.7</v>
      </c>
      <c r="K26" s="43" t="s">
        <v>53</v>
      </c>
      <c r="L26" s="42">
        <v>14</v>
      </c>
    </row>
    <row r="27" spans="1:12" ht="25.5" x14ac:dyDescent="0.25">
      <c r="A27" s="13"/>
      <c r="B27" s="14"/>
      <c r="C27" s="11"/>
      <c r="D27" s="7" t="s">
        <v>21</v>
      </c>
      <c r="E27" s="41" t="s">
        <v>50</v>
      </c>
      <c r="F27" s="42">
        <v>200</v>
      </c>
      <c r="G27" s="42">
        <v>0.3</v>
      </c>
      <c r="H27" s="42">
        <v>0</v>
      </c>
      <c r="I27" s="42">
        <v>10.58</v>
      </c>
      <c r="J27" s="42">
        <v>43.52</v>
      </c>
      <c r="K27" s="43" t="s">
        <v>54</v>
      </c>
      <c r="L27" s="42">
        <v>12</v>
      </c>
    </row>
    <row r="28" spans="1:12" ht="15" x14ac:dyDescent="0.25">
      <c r="A28" s="13"/>
      <c r="B28" s="14"/>
      <c r="C28" s="11"/>
      <c r="D28" s="7" t="s">
        <v>22</v>
      </c>
      <c r="E28" s="41" t="s">
        <v>44</v>
      </c>
      <c r="F28" s="42">
        <v>50</v>
      </c>
      <c r="G28" s="42">
        <v>3.9</v>
      </c>
      <c r="H28" s="42">
        <v>0.5</v>
      </c>
      <c r="I28" s="42">
        <v>24.1</v>
      </c>
      <c r="J28" s="42">
        <v>116.8</v>
      </c>
      <c r="K28" s="43" t="s">
        <v>45</v>
      </c>
      <c r="L28" s="42">
        <v>6</v>
      </c>
    </row>
    <row r="29" spans="1:12" ht="15" x14ac:dyDescent="0.25">
      <c r="A29" s="13"/>
      <c r="B29" s="14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3"/>
      <c r="B30" s="14"/>
      <c r="C30" s="11"/>
      <c r="D30" s="6" t="s">
        <v>25</v>
      </c>
      <c r="E30" s="41" t="s">
        <v>51</v>
      </c>
      <c r="F30" s="42">
        <v>60</v>
      </c>
      <c r="G30" s="42">
        <v>1.02</v>
      </c>
      <c r="H30" s="42">
        <v>3</v>
      </c>
      <c r="I30" s="42">
        <v>5.07</v>
      </c>
      <c r="J30" s="42">
        <v>51.42</v>
      </c>
      <c r="K30" s="43" t="s">
        <v>55</v>
      </c>
      <c r="L30" s="42">
        <v>6.3</v>
      </c>
    </row>
    <row r="31" spans="1:12" ht="15" x14ac:dyDescent="0.25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5"/>
      <c r="B32" s="16"/>
      <c r="C32" s="8"/>
      <c r="D32" s="17" t="s">
        <v>32</v>
      </c>
      <c r="E32" s="9"/>
      <c r="F32" s="18">
        <f>SUM(F25:F31)</f>
        <v>550</v>
      </c>
      <c r="G32" s="18">
        <f t="shared" ref="G32" si="6">SUM(G25:G31)</f>
        <v>22.119999999999997</v>
      </c>
      <c r="H32" s="18">
        <f t="shared" ref="H32" si="7">SUM(H25:H31)</f>
        <v>19.399999999999999</v>
      </c>
      <c r="I32" s="18">
        <f t="shared" ref="I32" si="8">SUM(I25:I31)</f>
        <v>78.449999999999989</v>
      </c>
      <c r="J32" s="18">
        <f t="shared" ref="J32:L32" si="9">SUM(J25:J31)</f>
        <v>577.03999999999985</v>
      </c>
      <c r="K32" s="24"/>
      <c r="L32" s="18">
        <f t="shared" si="9"/>
        <v>64.3</v>
      </c>
    </row>
    <row r="33" spans="1:12" ht="15" x14ac:dyDescent="0.2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3"/>
      <c r="B34" s="14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3"/>
      <c r="B35" s="14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3"/>
      <c r="B36" s="14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3"/>
      <c r="B37" s="14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3"/>
      <c r="B38" s="14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3"/>
      <c r="B39" s="14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5"/>
      <c r="B42" s="16"/>
      <c r="C42" s="8"/>
      <c r="D42" s="17" t="s">
        <v>32</v>
      </c>
      <c r="E42" s="9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x14ac:dyDescent="0.2">
      <c r="A43" s="32">
        <f>A25</f>
        <v>1</v>
      </c>
      <c r="B43" s="32">
        <f>B25</f>
        <v>2</v>
      </c>
      <c r="C43" s="53" t="s">
        <v>4</v>
      </c>
      <c r="D43" s="54"/>
      <c r="E43" s="30"/>
      <c r="F43" s="31">
        <f>F32+F42</f>
        <v>550</v>
      </c>
      <c r="G43" s="31">
        <f t="shared" ref="G43" si="14">G32+G42</f>
        <v>22.119999999999997</v>
      </c>
      <c r="H43" s="31">
        <f t="shared" ref="H43" si="15">H32+H42</f>
        <v>19.399999999999999</v>
      </c>
      <c r="I43" s="31">
        <f t="shared" ref="I43" si="16">I32+I42</f>
        <v>78.449999999999989</v>
      </c>
      <c r="J43" s="31">
        <f t="shared" ref="J43:L43" si="17">J32+J42</f>
        <v>577.03999999999985</v>
      </c>
      <c r="K43" s="31"/>
      <c r="L43" s="31">
        <f t="shared" si="17"/>
        <v>64.3</v>
      </c>
    </row>
    <row r="44" spans="1:12" ht="25.5" x14ac:dyDescent="0.25">
      <c r="A44" s="19">
        <v>1</v>
      </c>
      <c r="B44" s="20">
        <v>3</v>
      </c>
      <c r="C44" s="21" t="s">
        <v>19</v>
      </c>
      <c r="D44" s="5" t="s">
        <v>20</v>
      </c>
      <c r="E44" s="38" t="s">
        <v>58</v>
      </c>
      <c r="F44" s="39">
        <v>90</v>
      </c>
      <c r="G44" s="39">
        <v>11.7</v>
      </c>
      <c r="H44" s="39">
        <v>13.7</v>
      </c>
      <c r="I44" s="39">
        <v>12</v>
      </c>
      <c r="J44" s="39">
        <v>218.1</v>
      </c>
      <c r="K44" s="40" t="s">
        <v>59</v>
      </c>
      <c r="L44" s="39">
        <v>29</v>
      </c>
    </row>
    <row r="45" spans="1:12" ht="15" x14ac:dyDescent="0.25">
      <c r="A45" s="22"/>
      <c r="B45" s="14"/>
      <c r="C45" s="11"/>
      <c r="D45" s="6"/>
      <c r="E45" s="41" t="s">
        <v>60</v>
      </c>
      <c r="F45" s="42">
        <v>150</v>
      </c>
      <c r="G45" s="42">
        <v>5.4</v>
      </c>
      <c r="H45" s="42">
        <v>4.9000000000000004</v>
      </c>
      <c r="I45" s="42">
        <v>32.799999999999997</v>
      </c>
      <c r="J45" s="42">
        <v>196.8</v>
      </c>
      <c r="K45" s="43" t="s">
        <v>61</v>
      </c>
      <c r="L45" s="42">
        <v>11</v>
      </c>
    </row>
    <row r="46" spans="1:12" ht="38.25" x14ac:dyDescent="0.25">
      <c r="A46" s="22"/>
      <c r="B46" s="14"/>
      <c r="C46" s="11"/>
      <c r="D46" s="7" t="s">
        <v>21</v>
      </c>
      <c r="E46" s="41" t="s">
        <v>62</v>
      </c>
      <c r="F46" s="42">
        <v>200</v>
      </c>
      <c r="G46" s="42">
        <v>0.16</v>
      </c>
      <c r="H46" s="42">
        <v>0.08</v>
      </c>
      <c r="I46" s="42">
        <v>7.18</v>
      </c>
      <c r="J46" s="42">
        <v>30.08</v>
      </c>
      <c r="K46" s="43" t="s">
        <v>63</v>
      </c>
      <c r="L46" s="42">
        <v>9.3000000000000007</v>
      </c>
    </row>
    <row r="47" spans="1:12" ht="15" x14ac:dyDescent="0.25">
      <c r="A47" s="22"/>
      <c r="B47" s="14"/>
      <c r="C47" s="11"/>
      <c r="D47" s="7" t="s">
        <v>22</v>
      </c>
      <c r="E47" s="41" t="s">
        <v>64</v>
      </c>
      <c r="F47" s="42">
        <v>50</v>
      </c>
      <c r="G47" s="42">
        <v>2.8</v>
      </c>
      <c r="H47" s="42">
        <v>0.55000000000000004</v>
      </c>
      <c r="I47" s="42">
        <v>24.7</v>
      </c>
      <c r="J47" s="42">
        <v>114.95</v>
      </c>
      <c r="K47" s="43" t="s">
        <v>65</v>
      </c>
      <c r="L47" s="42">
        <v>6</v>
      </c>
    </row>
    <row r="48" spans="1:12" ht="15" x14ac:dyDescent="0.25">
      <c r="A48" s="22"/>
      <c r="B48" s="14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25.5" x14ac:dyDescent="0.25">
      <c r="A49" s="22"/>
      <c r="B49" s="14"/>
      <c r="C49" s="11"/>
      <c r="D49" s="6" t="s">
        <v>25</v>
      </c>
      <c r="E49" s="41" t="s">
        <v>56</v>
      </c>
      <c r="F49" s="42">
        <v>60</v>
      </c>
      <c r="G49" s="42">
        <v>0.66</v>
      </c>
      <c r="H49" s="42">
        <v>0.6</v>
      </c>
      <c r="I49" s="42">
        <v>2.2799999999999998</v>
      </c>
      <c r="J49" s="42">
        <v>13.2</v>
      </c>
      <c r="K49" s="43" t="s">
        <v>57</v>
      </c>
      <c r="L49" s="42">
        <v>9</v>
      </c>
    </row>
    <row r="50" spans="1:12" ht="15" x14ac:dyDescent="0.25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6"/>
      <c r="C51" s="8"/>
      <c r="D51" s="17" t="s">
        <v>32</v>
      </c>
      <c r="E51" s="9"/>
      <c r="F51" s="18">
        <f>SUM(F44:F50)</f>
        <v>550</v>
      </c>
      <c r="G51" s="18">
        <f t="shared" ref="G51" si="18">SUM(G44:G50)</f>
        <v>20.720000000000002</v>
      </c>
      <c r="H51" s="18">
        <f t="shared" ref="H51" si="19">SUM(H44:H50)</f>
        <v>19.830000000000002</v>
      </c>
      <c r="I51" s="18">
        <f t="shared" ref="I51" si="20">SUM(I44:I50)</f>
        <v>78.959999999999994</v>
      </c>
      <c r="J51" s="18">
        <f t="shared" ref="J51:L51" si="21">SUM(J44:J50)</f>
        <v>573.13</v>
      </c>
      <c r="K51" s="24"/>
      <c r="L51" s="18">
        <f t="shared" si="21"/>
        <v>64.3</v>
      </c>
    </row>
    <row r="52" spans="1:12" ht="15" x14ac:dyDescent="0.25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2"/>
      <c r="B53" s="14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2"/>
      <c r="B54" s="14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2"/>
      <c r="B55" s="14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2"/>
      <c r="B56" s="14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2"/>
      <c r="B57" s="14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2"/>
      <c r="B58" s="14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2"/>
      <c r="B59" s="14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6"/>
      <c r="C61" s="8"/>
      <c r="D61" s="17" t="s">
        <v>32</v>
      </c>
      <c r="E61" s="9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x14ac:dyDescent="0.2">
      <c r="A62" s="28">
        <f>A44</f>
        <v>1</v>
      </c>
      <c r="B62" s="29">
        <f>B44</f>
        <v>3</v>
      </c>
      <c r="C62" s="53" t="s">
        <v>4</v>
      </c>
      <c r="D62" s="54"/>
      <c r="E62" s="30"/>
      <c r="F62" s="31">
        <f>F51+F61</f>
        <v>550</v>
      </c>
      <c r="G62" s="31">
        <f t="shared" ref="G62" si="26">G51+G61</f>
        <v>20.720000000000002</v>
      </c>
      <c r="H62" s="31">
        <f t="shared" ref="H62" si="27">H51+H61</f>
        <v>19.830000000000002</v>
      </c>
      <c r="I62" s="31">
        <f t="shared" ref="I62" si="28">I51+I61</f>
        <v>78.959999999999994</v>
      </c>
      <c r="J62" s="31">
        <f t="shared" ref="J62:L62" si="29">J51+J61</f>
        <v>573.13</v>
      </c>
      <c r="K62" s="31"/>
      <c r="L62" s="31">
        <f t="shared" si="29"/>
        <v>64.3</v>
      </c>
    </row>
    <row r="63" spans="1:12" ht="15" x14ac:dyDescent="0.25">
      <c r="A63" s="19">
        <v>1</v>
      </c>
      <c r="B63" s="20">
        <v>4</v>
      </c>
      <c r="C63" s="21" t="s">
        <v>19</v>
      </c>
      <c r="D63" s="5" t="s">
        <v>20</v>
      </c>
      <c r="E63" s="38" t="s">
        <v>66</v>
      </c>
      <c r="F63" s="39">
        <v>200</v>
      </c>
      <c r="G63" s="39">
        <v>9.0500000000000007</v>
      </c>
      <c r="H63" s="39">
        <v>11.36</v>
      </c>
      <c r="I63" s="39">
        <v>31.3</v>
      </c>
      <c r="J63" s="39">
        <v>263.64</v>
      </c>
      <c r="K63" s="40" t="s">
        <v>67</v>
      </c>
      <c r="L63" s="39">
        <v>25.3</v>
      </c>
    </row>
    <row r="64" spans="1:12" ht="15" x14ac:dyDescent="0.25">
      <c r="A64" s="22"/>
      <c r="B64" s="14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25.5" x14ac:dyDescent="0.25">
      <c r="A65" s="22"/>
      <c r="B65" s="14"/>
      <c r="C65" s="11"/>
      <c r="D65" s="7" t="s">
        <v>21</v>
      </c>
      <c r="E65" s="41" t="s">
        <v>42</v>
      </c>
      <c r="F65" s="42">
        <v>200</v>
      </c>
      <c r="G65" s="42">
        <v>0.2</v>
      </c>
      <c r="H65" s="42">
        <v>0</v>
      </c>
      <c r="I65" s="42">
        <v>10.38</v>
      </c>
      <c r="J65" s="42">
        <v>42.38</v>
      </c>
      <c r="K65" s="43" t="s">
        <v>68</v>
      </c>
      <c r="L65" s="42">
        <v>10</v>
      </c>
    </row>
    <row r="66" spans="1:12" ht="15" x14ac:dyDescent="0.25">
      <c r="A66" s="22"/>
      <c r="B66" s="14"/>
      <c r="C66" s="11"/>
      <c r="D66" s="7" t="s">
        <v>22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2"/>
      <c r="B67" s="14"/>
      <c r="C67" s="11"/>
      <c r="D67" s="7" t="s">
        <v>23</v>
      </c>
      <c r="E67" s="41" t="s">
        <v>46</v>
      </c>
      <c r="F67" s="42">
        <v>100</v>
      </c>
      <c r="G67" s="42">
        <v>0.4</v>
      </c>
      <c r="H67" s="42">
        <v>0.4</v>
      </c>
      <c r="I67" s="42">
        <v>9.5399999999999991</v>
      </c>
      <c r="J67" s="42">
        <v>44.4</v>
      </c>
      <c r="K67" s="43" t="s">
        <v>47</v>
      </c>
      <c r="L67" s="42">
        <v>13</v>
      </c>
    </row>
    <row r="68" spans="1:12" ht="15" x14ac:dyDescent="0.25">
      <c r="A68" s="22"/>
      <c r="B68" s="14"/>
      <c r="C68" s="11"/>
      <c r="D68" s="6"/>
      <c r="E68" s="41" t="s">
        <v>69</v>
      </c>
      <c r="F68" s="42">
        <v>50</v>
      </c>
      <c r="G68" s="42">
        <v>6.54</v>
      </c>
      <c r="H68" s="42">
        <v>4.04</v>
      </c>
      <c r="I68" s="42">
        <v>19.37</v>
      </c>
      <c r="J68" s="42">
        <v>140</v>
      </c>
      <c r="K68" s="43" t="s">
        <v>70</v>
      </c>
      <c r="L68" s="42">
        <v>16</v>
      </c>
    </row>
    <row r="69" spans="1:12" ht="15" x14ac:dyDescent="0.25">
      <c r="A69" s="22"/>
      <c r="B69" s="14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6"/>
      <c r="C70" s="8"/>
      <c r="D70" s="17" t="s">
        <v>32</v>
      </c>
      <c r="E70" s="9"/>
      <c r="F70" s="18">
        <f>SUM(F63:F69)</f>
        <v>550</v>
      </c>
      <c r="G70" s="18">
        <f t="shared" ref="G70" si="30">SUM(G63:G69)</f>
        <v>16.190000000000001</v>
      </c>
      <c r="H70" s="18">
        <f t="shared" ref="H70" si="31">SUM(H63:H69)</f>
        <v>15.8</v>
      </c>
      <c r="I70" s="18">
        <f t="shared" ref="I70" si="32">SUM(I63:I69)</f>
        <v>70.59</v>
      </c>
      <c r="J70" s="18">
        <f t="shared" ref="J70:L70" si="33">SUM(J63:J69)</f>
        <v>490.41999999999996</v>
      </c>
      <c r="K70" s="24"/>
      <c r="L70" s="18">
        <f t="shared" si="33"/>
        <v>64.3</v>
      </c>
    </row>
    <row r="71" spans="1:12" ht="15" x14ac:dyDescent="0.25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2"/>
      <c r="B72" s="14"/>
      <c r="C72" s="11"/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2"/>
      <c r="B73" s="14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2"/>
      <c r="B74" s="14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2"/>
      <c r="B75" s="14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2"/>
      <c r="B76" s="14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2"/>
      <c r="B77" s="14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2"/>
      <c r="B78" s="14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6"/>
      <c r="C80" s="8"/>
      <c r="D80" s="17" t="s">
        <v>32</v>
      </c>
      <c r="E80" s="9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4"/>
      <c r="L80" s="18">
        <f t="shared" si="37"/>
        <v>0</v>
      </c>
    </row>
    <row r="81" spans="1:12" ht="15.75" customHeight="1" x14ac:dyDescent="0.2">
      <c r="A81" s="28">
        <f>A63</f>
        <v>1</v>
      </c>
      <c r="B81" s="29">
        <f>B63</f>
        <v>4</v>
      </c>
      <c r="C81" s="53" t="s">
        <v>4</v>
      </c>
      <c r="D81" s="54"/>
      <c r="E81" s="30"/>
      <c r="F81" s="31">
        <f>F70+F80</f>
        <v>550</v>
      </c>
      <c r="G81" s="31">
        <f t="shared" ref="G81" si="38">G70+G80</f>
        <v>16.190000000000001</v>
      </c>
      <c r="H81" s="31">
        <f t="shared" ref="H81" si="39">H70+H80</f>
        <v>15.8</v>
      </c>
      <c r="I81" s="31">
        <f t="shared" ref="I81" si="40">I70+I80</f>
        <v>70.59</v>
      </c>
      <c r="J81" s="31">
        <f t="shared" ref="J81:L81" si="41">J70+J80</f>
        <v>490.41999999999996</v>
      </c>
      <c r="K81" s="31"/>
      <c r="L81" s="31">
        <f t="shared" si="41"/>
        <v>64.3</v>
      </c>
    </row>
    <row r="82" spans="1:12" ht="15" x14ac:dyDescent="0.25">
      <c r="A82" s="19">
        <v>1</v>
      </c>
      <c r="B82" s="20">
        <v>5</v>
      </c>
      <c r="C82" s="21" t="s">
        <v>19</v>
      </c>
      <c r="D82" s="5" t="s">
        <v>20</v>
      </c>
      <c r="E82" s="38" t="s">
        <v>71</v>
      </c>
      <c r="F82" s="39">
        <v>200</v>
      </c>
      <c r="G82" s="39">
        <v>15.2</v>
      </c>
      <c r="H82" s="39">
        <v>15.8</v>
      </c>
      <c r="I82" s="39">
        <v>36.200000000000003</v>
      </c>
      <c r="J82" s="39">
        <v>347.8</v>
      </c>
      <c r="K82" s="40" t="s">
        <v>72</v>
      </c>
      <c r="L82" s="39">
        <v>32</v>
      </c>
    </row>
    <row r="83" spans="1:12" ht="25.5" x14ac:dyDescent="0.25">
      <c r="A83" s="22"/>
      <c r="B83" s="14"/>
      <c r="C83" s="11"/>
      <c r="D83" s="6" t="s">
        <v>25</v>
      </c>
      <c r="E83" s="41" t="s">
        <v>73</v>
      </c>
      <c r="F83" s="42">
        <v>60</v>
      </c>
      <c r="G83" s="42">
        <v>0.35</v>
      </c>
      <c r="H83" s="42">
        <v>0.05</v>
      </c>
      <c r="I83" s="42">
        <v>0.95</v>
      </c>
      <c r="J83" s="42">
        <v>6</v>
      </c>
      <c r="K83" s="43" t="s">
        <v>57</v>
      </c>
      <c r="L83" s="42">
        <v>12.3</v>
      </c>
    </row>
    <row r="84" spans="1:12" ht="25.5" x14ac:dyDescent="0.25">
      <c r="A84" s="22"/>
      <c r="B84" s="14"/>
      <c r="C84" s="11"/>
      <c r="D84" s="7" t="s">
        <v>29</v>
      </c>
      <c r="E84" s="41" t="s">
        <v>74</v>
      </c>
      <c r="F84" s="42">
        <v>200</v>
      </c>
      <c r="G84" s="42">
        <v>0.5</v>
      </c>
      <c r="H84" s="42">
        <v>0</v>
      </c>
      <c r="I84" s="42">
        <v>19.8</v>
      </c>
      <c r="J84" s="42">
        <v>81.2</v>
      </c>
      <c r="K84" s="43" t="s">
        <v>75</v>
      </c>
      <c r="L84" s="42">
        <v>12</v>
      </c>
    </row>
    <row r="85" spans="1:12" ht="15" x14ac:dyDescent="0.25">
      <c r="A85" s="22"/>
      <c r="B85" s="14"/>
      <c r="C85" s="11"/>
      <c r="D85" s="7" t="s">
        <v>22</v>
      </c>
      <c r="E85" s="41" t="s">
        <v>44</v>
      </c>
      <c r="F85" s="42">
        <v>50</v>
      </c>
      <c r="G85" s="42">
        <v>3.9</v>
      </c>
      <c r="H85" s="42">
        <v>0.5</v>
      </c>
      <c r="I85" s="42">
        <v>24.1</v>
      </c>
      <c r="J85" s="42">
        <v>116.8</v>
      </c>
      <c r="K85" s="43" t="s">
        <v>76</v>
      </c>
      <c r="L85" s="42">
        <v>8</v>
      </c>
    </row>
    <row r="86" spans="1:12" ht="15" x14ac:dyDescent="0.25">
      <c r="A86" s="22"/>
      <c r="B86" s="14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6"/>
      <c r="C89" s="8"/>
      <c r="D89" s="17" t="s">
        <v>32</v>
      </c>
      <c r="E89" s="9"/>
      <c r="F89" s="18">
        <f>SUM(F82:F88)</f>
        <v>510</v>
      </c>
      <c r="G89" s="18">
        <f t="shared" ref="G89" si="42">SUM(G82:G88)</f>
        <v>19.949999999999996</v>
      </c>
      <c r="H89" s="18">
        <f t="shared" ref="H89" si="43">SUM(H82:H88)</f>
        <v>16.350000000000001</v>
      </c>
      <c r="I89" s="18">
        <f t="shared" ref="I89" si="44">SUM(I82:I88)</f>
        <v>81.050000000000011</v>
      </c>
      <c r="J89" s="18">
        <f t="shared" ref="J89:L89" si="45">SUM(J82:J88)</f>
        <v>551.79999999999995</v>
      </c>
      <c r="K89" s="24"/>
      <c r="L89" s="18">
        <f t="shared" si="45"/>
        <v>64.3</v>
      </c>
    </row>
    <row r="90" spans="1:12" ht="15" x14ac:dyDescent="0.25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2"/>
      <c r="B91" s="14"/>
      <c r="C91" s="11"/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2"/>
      <c r="B92" s="14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2"/>
      <c r="B93" s="14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2"/>
      <c r="B94" s="14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2"/>
      <c r="B95" s="14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2"/>
      <c r="B96" s="14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6"/>
      <c r="C99" s="8"/>
      <c r="D99" s="17" t="s">
        <v>32</v>
      </c>
      <c r="E99" s="9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4"/>
      <c r="L99" s="18">
        <f t="shared" si="49"/>
        <v>0</v>
      </c>
    </row>
    <row r="100" spans="1:12" ht="15.75" customHeight="1" x14ac:dyDescent="0.2">
      <c r="A100" s="28">
        <f>A82</f>
        <v>1</v>
      </c>
      <c r="B100" s="29">
        <f>B82</f>
        <v>5</v>
      </c>
      <c r="C100" s="53" t="s">
        <v>4</v>
      </c>
      <c r="D100" s="54"/>
      <c r="E100" s="30"/>
      <c r="F100" s="31">
        <f>F89+F99</f>
        <v>510</v>
      </c>
      <c r="G100" s="31">
        <f t="shared" ref="G100" si="50">G89+G99</f>
        <v>19.949999999999996</v>
      </c>
      <c r="H100" s="31">
        <f t="shared" ref="H100" si="51">H89+H99</f>
        <v>16.350000000000001</v>
      </c>
      <c r="I100" s="31">
        <f t="shared" ref="I100" si="52">I89+I99</f>
        <v>81.050000000000011</v>
      </c>
      <c r="J100" s="31">
        <f t="shared" ref="J100:L100" si="53">J89+J99</f>
        <v>551.79999999999995</v>
      </c>
      <c r="K100" s="31"/>
      <c r="L100" s="31">
        <f t="shared" si="53"/>
        <v>64.3</v>
      </c>
    </row>
    <row r="101" spans="1:12" ht="15" x14ac:dyDescent="0.25">
      <c r="A101" s="19">
        <v>2</v>
      </c>
      <c r="B101" s="20">
        <v>1</v>
      </c>
      <c r="C101" s="21" t="s">
        <v>19</v>
      </c>
      <c r="D101" s="5" t="s">
        <v>20</v>
      </c>
      <c r="E101" s="38" t="s">
        <v>77</v>
      </c>
      <c r="F101" s="39">
        <v>200</v>
      </c>
      <c r="G101" s="39">
        <v>6.8</v>
      </c>
      <c r="H101" s="39">
        <v>10.199999999999999</v>
      </c>
      <c r="I101" s="39">
        <v>29.8</v>
      </c>
      <c r="J101" s="39">
        <v>238.2</v>
      </c>
      <c r="K101" s="40" t="s">
        <v>78</v>
      </c>
      <c r="L101" s="39">
        <v>24</v>
      </c>
    </row>
    <row r="102" spans="1:12" ht="15" x14ac:dyDescent="0.25">
      <c r="A102" s="22"/>
      <c r="B102" s="14"/>
      <c r="C102" s="11"/>
      <c r="D102" s="6"/>
      <c r="E102" s="41" t="s">
        <v>40</v>
      </c>
      <c r="F102" s="42">
        <v>70</v>
      </c>
      <c r="G102" s="42">
        <v>3.91</v>
      </c>
      <c r="H102" s="42">
        <v>4.88</v>
      </c>
      <c r="I102" s="42">
        <v>17.850000000000001</v>
      </c>
      <c r="J102" s="42">
        <v>130.96</v>
      </c>
      <c r="K102" s="43" t="s">
        <v>79</v>
      </c>
      <c r="L102" s="42">
        <v>13.3</v>
      </c>
    </row>
    <row r="103" spans="1:12" ht="25.5" x14ac:dyDescent="0.25">
      <c r="A103" s="22"/>
      <c r="B103" s="14"/>
      <c r="C103" s="11"/>
      <c r="D103" s="7" t="s">
        <v>21</v>
      </c>
      <c r="E103" s="41" t="s">
        <v>42</v>
      </c>
      <c r="F103" s="42">
        <v>200</v>
      </c>
      <c r="G103" s="42">
        <v>0.2</v>
      </c>
      <c r="H103" s="42">
        <v>0</v>
      </c>
      <c r="I103" s="42">
        <v>10.38</v>
      </c>
      <c r="J103" s="42">
        <v>42.38</v>
      </c>
      <c r="K103" s="43" t="s">
        <v>68</v>
      </c>
      <c r="L103" s="42">
        <v>10</v>
      </c>
    </row>
    <row r="104" spans="1:12" ht="15" x14ac:dyDescent="0.25">
      <c r="A104" s="22"/>
      <c r="B104" s="14"/>
      <c r="C104" s="11"/>
      <c r="D104" s="7" t="s">
        <v>22</v>
      </c>
      <c r="E104" s="41" t="s">
        <v>44</v>
      </c>
      <c r="F104" s="42">
        <v>50</v>
      </c>
      <c r="G104" s="42">
        <v>3.9</v>
      </c>
      <c r="H104" s="42">
        <v>0.5</v>
      </c>
      <c r="I104" s="42">
        <v>24.1</v>
      </c>
      <c r="J104" s="42">
        <v>116.8</v>
      </c>
      <c r="K104" s="43" t="s">
        <v>76</v>
      </c>
      <c r="L104" s="42">
        <v>8</v>
      </c>
    </row>
    <row r="105" spans="1:12" ht="15" x14ac:dyDescent="0.25">
      <c r="A105" s="22"/>
      <c r="B105" s="14"/>
      <c r="C105" s="11"/>
      <c r="D105" s="7" t="s">
        <v>23</v>
      </c>
      <c r="E105" s="41" t="s">
        <v>46</v>
      </c>
      <c r="F105" s="42">
        <v>100</v>
      </c>
      <c r="G105" s="42">
        <v>0.4</v>
      </c>
      <c r="H105" s="42">
        <v>0.4</v>
      </c>
      <c r="I105" s="42">
        <v>9.5399999999999991</v>
      </c>
      <c r="J105" s="42">
        <v>44.9</v>
      </c>
      <c r="K105" s="43" t="s">
        <v>47</v>
      </c>
      <c r="L105" s="42">
        <v>9</v>
      </c>
    </row>
    <row r="106" spans="1:12" ht="15" x14ac:dyDescent="0.25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6"/>
      <c r="C108" s="8"/>
      <c r="D108" s="17" t="s">
        <v>32</v>
      </c>
      <c r="E108" s="9"/>
      <c r="F108" s="18">
        <f>SUM(F101:F107)</f>
        <v>620</v>
      </c>
      <c r="G108" s="18">
        <f t="shared" ref="G108:J108" si="54">SUM(G101:G107)</f>
        <v>15.21</v>
      </c>
      <c r="H108" s="18">
        <f t="shared" si="54"/>
        <v>15.979999999999999</v>
      </c>
      <c r="I108" s="18">
        <f t="shared" si="54"/>
        <v>91.670000000000016</v>
      </c>
      <c r="J108" s="18">
        <f t="shared" si="54"/>
        <v>573.2399999999999</v>
      </c>
      <c r="K108" s="24"/>
      <c r="L108" s="18">
        <f t="shared" ref="L108" si="55">SUM(L101:L107)</f>
        <v>64.3</v>
      </c>
    </row>
    <row r="109" spans="1:12" ht="15" x14ac:dyDescent="0.25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2"/>
      <c r="B110" s="14"/>
      <c r="C110" s="11"/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2"/>
      <c r="B111" s="14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2"/>
      <c r="B112" s="14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2"/>
      <c r="B113" s="14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2"/>
      <c r="B114" s="14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2"/>
      <c r="B115" s="14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6"/>
      <c r="C118" s="8"/>
      <c r="D118" s="17" t="s">
        <v>32</v>
      </c>
      <c r="E118" s="9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24"/>
      <c r="L118" s="18">
        <f t="shared" ref="L118" si="57">SUM(L109:L117)</f>
        <v>0</v>
      </c>
    </row>
    <row r="119" spans="1:12" ht="15" x14ac:dyDescent="0.2">
      <c r="A119" s="28">
        <f>A101</f>
        <v>2</v>
      </c>
      <c r="B119" s="29">
        <f>B101</f>
        <v>1</v>
      </c>
      <c r="C119" s="53" t="s">
        <v>4</v>
      </c>
      <c r="D119" s="54"/>
      <c r="E119" s="30"/>
      <c r="F119" s="31">
        <f>F108+F118</f>
        <v>620</v>
      </c>
      <c r="G119" s="31">
        <f t="shared" ref="G119" si="58">G108+G118</f>
        <v>15.21</v>
      </c>
      <c r="H119" s="31">
        <f t="shared" ref="H119" si="59">H108+H118</f>
        <v>15.979999999999999</v>
      </c>
      <c r="I119" s="31">
        <f t="shared" ref="I119" si="60">I108+I118</f>
        <v>91.670000000000016</v>
      </c>
      <c r="J119" s="31">
        <f t="shared" ref="J119:L119" si="61">J108+J118</f>
        <v>573.2399999999999</v>
      </c>
      <c r="K119" s="31"/>
      <c r="L119" s="31">
        <f t="shared" si="61"/>
        <v>64.3</v>
      </c>
    </row>
    <row r="120" spans="1:12" ht="15" x14ac:dyDescent="0.25">
      <c r="A120" s="13">
        <v>2</v>
      </c>
      <c r="B120" s="14">
        <v>2</v>
      </c>
      <c r="C120" s="21" t="s">
        <v>19</v>
      </c>
      <c r="D120" s="5" t="s">
        <v>20</v>
      </c>
      <c r="E120" s="38" t="s">
        <v>80</v>
      </c>
      <c r="F120" s="39">
        <v>90</v>
      </c>
      <c r="G120" s="39">
        <v>9.6</v>
      </c>
      <c r="H120" s="39">
        <v>9.5</v>
      </c>
      <c r="I120" s="39">
        <v>13.4</v>
      </c>
      <c r="J120" s="39">
        <v>177.5</v>
      </c>
      <c r="K120" s="40" t="s">
        <v>81</v>
      </c>
      <c r="L120" s="39">
        <v>26</v>
      </c>
    </row>
    <row r="121" spans="1:12" ht="15" x14ac:dyDescent="0.25">
      <c r="A121" s="13"/>
      <c r="B121" s="14"/>
      <c r="C121" s="11"/>
      <c r="D121" s="6"/>
      <c r="E121" s="41" t="s">
        <v>49</v>
      </c>
      <c r="F121" s="42">
        <v>150</v>
      </c>
      <c r="G121" s="42">
        <v>8.3000000000000007</v>
      </c>
      <c r="H121" s="42">
        <v>6.3</v>
      </c>
      <c r="I121" s="42">
        <v>36</v>
      </c>
      <c r="J121" s="42">
        <v>233.7</v>
      </c>
      <c r="K121" s="43" t="s">
        <v>53</v>
      </c>
      <c r="L121" s="42">
        <v>14</v>
      </c>
    </row>
    <row r="122" spans="1:12" ht="38.25" x14ac:dyDescent="0.25">
      <c r="A122" s="13"/>
      <c r="B122" s="14"/>
      <c r="C122" s="11"/>
      <c r="D122" s="7" t="s">
        <v>21</v>
      </c>
      <c r="E122" s="41" t="s">
        <v>50</v>
      </c>
      <c r="F122" s="42">
        <v>200</v>
      </c>
      <c r="G122" s="42">
        <v>0.3</v>
      </c>
      <c r="H122" s="42">
        <v>0</v>
      </c>
      <c r="I122" s="42">
        <v>10.58</v>
      </c>
      <c r="J122" s="42">
        <v>43.52</v>
      </c>
      <c r="K122" s="43" t="s">
        <v>82</v>
      </c>
      <c r="L122" s="42">
        <v>12</v>
      </c>
    </row>
    <row r="123" spans="1:12" ht="15" x14ac:dyDescent="0.25">
      <c r="A123" s="13"/>
      <c r="B123" s="14"/>
      <c r="C123" s="11"/>
      <c r="D123" s="7" t="s">
        <v>22</v>
      </c>
      <c r="E123" s="41" t="s">
        <v>64</v>
      </c>
      <c r="F123" s="42">
        <v>30</v>
      </c>
      <c r="G123" s="42">
        <v>1.68</v>
      </c>
      <c r="H123" s="42">
        <v>0.33</v>
      </c>
      <c r="I123" s="42">
        <v>14.82</v>
      </c>
      <c r="J123" s="42">
        <v>68.97</v>
      </c>
      <c r="K123" s="43" t="s">
        <v>65</v>
      </c>
      <c r="L123" s="42">
        <v>6</v>
      </c>
    </row>
    <row r="124" spans="1:12" ht="15" x14ac:dyDescent="0.25">
      <c r="A124" s="13"/>
      <c r="B124" s="14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3"/>
      <c r="B125" s="14"/>
      <c r="C125" s="11"/>
      <c r="D125" s="6" t="s">
        <v>25</v>
      </c>
      <c r="E125" s="41" t="s">
        <v>83</v>
      </c>
      <c r="F125" s="42">
        <v>60</v>
      </c>
      <c r="G125" s="42">
        <v>0.88</v>
      </c>
      <c r="H125" s="42">
        <v>3.6</v>
      </c>
      <c r="I125" s="42">
        <v>4.96</v>
      </c>
      <c r="J125" s="42">
        <v>55.68</v>
      </c>
      <c r="K125" s="43" t="s">
        <v>84</v>
      </c>
      <c r="L125" s="42">
        <v>6.3</v>
      </c>
    </row>
    <row r="126" spans="1:12" ht="15" x14ac:dyDescent="0.25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5"/>
      <c r="B127" s="16"/>
      <c r="C127" s="8"/>
      <c r="D127" s="17" t="s">
        <v>32</v>
      </c>
      <c r="E127" s="9"/>
      <c r="F127" s="18">
        <f>SUM(F120:F126)</f>
        <v>530</v>
      </c>
      <c r="G127" s="18">
        <f t="shared" ref="G127:J127" si="62">SUM(G120:G126)</f>
        <v>20.759999999999998</v>
      </c>
      <c r="H127" s="18">
        <f t="shared" si="62"/>
        <v>19.73</v>
      </c>
      <c r="I127" s="18">
        <f t="shared" si="62"/>
        <v>79.759999999999991</v>
      </c>
      <c r="J127" s="18">
        <f t="shared" si="62"/>
        <v>579.36999999999989</v>
      </c>
      <c r="K127" s="24"/>
      <c r="L127" s="18">
        <f t="shared" ref="L127" si="63">SUM(L120:L126)</f>
        <v>64.3</v>
      </c>
    </row>
    <row r="128" spans="1:12" ht="15" x14ac:dyDescent="0.25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3"/>
      <c r="B129" s="14"/>
      <c r="C129" s="11"/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3"/>
      <c r="B130" s="14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3"/>
      <c r="B131" s="14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3"/>
      <c r="B132" s="14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3"/>
      <c r="B133" s="14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3"/>
      <c r="B134" s="14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5"/>
      <c r="B137" s="16"/>
      <c r="C137" s="8"/>
      <c r="D137" s="17" t="s">
        <v>32</v>
      </c>
      <c r="E137" s="9"/>
      <c r="F137" s="18">
        <f>SUM(F128:F136)</f>
        <v>0</v>
      </c>
      <c r="G137" s="18">
        <f t="shared" ref="G137:J137" si="64">SUM(G128:G136)</f>
        <v>0</v>
      </c>
      <c r="H137" s="18">
        <f t="shared" si="64"/>
        <v>0</v>
      </c>
      <c r="I137" s="18">
        <f t="shared" si="64"/>
        <v>0</v>
      </c>
      <c r="J137" s="18">
        <f t="shared" si="64"/>
        <v>0</v>
      </c>
      <c r="K137" s="24"/>
      <c r="L137" s="18">
        <f t="shared" ref="L137" si="65">SUM(L128:L136)</f>
        <v>0</v>
      </c>
    </row>
    <row r="138" spans="1:12" ht="15" x14ac:dyDescent="0.2">
      <c r="A138" s="32">
        <f>A120</f>
        <v>2</v>
      </c>
      <c r="B138" s="32">
        <f>B120</f>
        <v>2</v>
      </c>
      <c r="C138" s="53" t="s">
        <v>4</v>
      </c>
      <c r="D138" s="54"/>
      <c r="E138" s="30"/>
      <c r="F138" s="31">
        <f>F127+F137</f>
        <v>530</v>
      </c>
      <c r="G138" s="31">
        <f t="shared" ref="G138" si="66">G127+G137</f>
        <v>20.759999999999998</v>
      </c>
      <c r="H138" s="31">
        <f t="shared" ref="H138" si="67">H127+H137</f>
        <v>19.73</v>
      </c>
      <c r="I138" s="31">
        <f t="shared" ref="I138" si="68">I127+I137</f>
        <v>79.759999999999991</v>
      </c>
      <c r="J138" s="31">
        <f t="shared" ref="J138:L138" si="69">J127+J137</f>
        <v>579.36999999999989</v>
      </c>
      <c r="K138" s="31"/>
      <c r="L138" s="31">
        <f t="shared" si="69"/>
        <v>64.3</v>
      </c>
    </row>
    <row r="139" spans="1:12" ht="25.5" x14ac:dyDescent="0.25">
      <c r="A139" s="19">
        <v>2</v>
      </c>
      <c r="B139" s="20">
        <v>3</v>
      </c>
      <c r="C139" s="21" t="s">
        <v>19</v>
      </c>
      <c r="D139" s="5" t="s">
        <v>20</v>
      </c>
      <c r="E139" s="38" t="s">
        <v>86</v>
      </c>
      <c r="F139" s="39">
        <v>120</v>
      </c>
      <c r="G139" s="39">
        <v>8.9600000000000009</v>
      </c>
      <c r="H139" s="39">
        <v>13.1</v>
      </c>
      <c r="I139" s="39">
        <v>7.66</v>
      </c>
      <c r="J139" s="39">
        <v>184.38</v>
      </c>
      <c r="K139" s="40" t="s">
        <v>57</v>
      </c>
      <c r="L139" s="39">
        <v>29</v>
      </c>
    </row>
    <row r="140" spans="1:12" ht="15" x14ac:dyDescent="0.25">
      <c r="A140" s="22"/>
      <c r="B140" s="14"/>
      <c r="C140" s="11"/>
      <c r="D140" s="6"/>
      <c r="E140" s="41" t="s">
        <v>87</v>
      </c>
      <c r="F140" s="42">
        <v>150</v>
      </c>
      <c r="G140" s="42">
        <v>5.4</v>
      </c>
      <c r="H140" s="42">
        <v>4.9000000000000004</v>
      </c>
      <c r="I140" s="42">
        <v>32.799999999999997</v>
      </c>
      <c r="J140" s="42">
        <v>196.8</v>
      </c>
      <c r="K140" s="43" t="s">
        <v>88</v>
      </c>
      <c r="L140" s="42">
        <v>11</v>
      </c>
    </row>
    <row r="141" spans="1:12" ht="38.25" x14ac:dyDescent="0.25">
      <c r="A141" s="22"/>
      <c r="B141" s="14"/>
      <c r="C141" s="11"/>
      <c r="D141" s="7" t="s">
        <v>21</v>
      </c>
      <c r="E141" s="41" t="s">
        <v>62</v>
      </c>
      <c r="F141" s="42">
        <v>200</v>
      </c>
      <c r="G141" s="42">
        <v>0.16</v>
      </c>
      <c r="H141" s="42">
        <v>0.08</v>
      </c>
      <c r="I141" s="42">
        <v>7.18</v>
      </c>
      <c r="J141" s="42">
        <v>30.08</v>
      </c>
      <c r="K141" s="43" t="s">
        <v>63</v>
      </c>
      <c r="L141" s="42">
        <v>9.3000000000000007</v>
      </c>
    </row>
    <row r="142" spans="1:12" ht="15.75" customHeight="1" x14ac:dyDescent="0.25">
      <c r="A142" s="22"/>
      <c r="B142" s="14"/>
      <c r="C142" s="11"/>
      <c r="D142" s="7" t="s">
        <v>22</v>
      </c>
      <c r="E142" s="41" t="s">
        <v>64</v>
      </c>
      <c r="F142" s="42">
        <v>50</v>
      </c>
      <c r="G142" s="42">
        <v>2.8</v>
      </c>
      <c r="H142" s="42">
        <v>0.55000000000000004</v>
      </c>
      <c r="I142" s="42">
        <v>24.7</v>
      </c>
      <c r="J142" s="42">
        <v>114.95</v>
      </c>
      <c r="K142" s="43" t="s">
        <v>65</v>
      </c>
      <c r="L142" s="42">
        <v>6</v>
      </c>
    </row>
    <row r="143" spans="1:12" ht="15" x14ac:dyDescent="0.25">
      <c r="A143" s="22"/>
      <c r="B143" s="14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25.5" x14ac:dyDescent="0.25">
      <c r="A144" s="22"/>
      <c r="B144" s="14"/>
      <c r="C144" s="11"/>
      <c r="D144" s="6" t="s">
        <v>25</v>
      </c>
      <c r="E144" s="41" t="s">
        <v>56</v>
      </c>
      <c r="F144" s="42">
        <v>60</v>
      </c>
      <c r="G144" s="42">
        <v>0.66</v>
      </c>
      <c r="H144" s="42">
        <v>0.6</v>
      </c>
      <c r="I144" s="42">
        <v>2.2799999999999998</v>
      </c>
      <c r="J144" s="42">
        <v>13.2</v>
      </c>
      <c r="K144" s="43" t="s">
        <v>85</v>
      </c>
      <c r="L144" s="42">
        <v>9</v>
      </c>
    </row>
    <row r="145" spans="1:12" ht="15" x14ac:dyDescent="0.25">
      <c r="A145" s="22"/>
      <c r="B145" s="14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6"/>
      <c r="C146" s="8"/>
      <c r="D146" s="17" t="s">
        <v>32</v>
      </c>
      <c r="E146" s="9"/>
      <c r="F146" s="18">
        <f>SUM(F139:F145)</f>
        <v>580</v>
      </c>
      <c r="G146" s="18">
        <f t="shared" ref="G146:J146" si="70">SUM(G139:G145)</f>
        <v>17.98</v>
      </c>
      <c r="H146" s="18">
        <f t="shared" si="70"/>
        <v>19.23</v>
      </c>
      <c r="I146" s="18">
        <f t="shared" si="70"/>
        <v>74.61999999999999</v>
      </c>
      <c r="J146" s="18">
        <f t="shared" si="70"/>
        <v>539.41000000000008</v>
      </c>
      <c r="K146" s="24"/>
      <c r="L146" s="18">
        <f t="shared" ref="L146" si="71">SUM(L139:L145)</f>
        <v>64.3</v>
      </c>
    </row>
    <row r="147" spans="1:12" ht="15" x14ac:dyDescent="0.25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2"/>
      <c r="B148" s="14"/>
      <c r="C148" s="11"/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2"/>
      <c r="B149" s="14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2"/>
      <c r="B150" s="14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2"/>
      <c r="B151" s="14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2"/>
      <c r="B152" s="14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2"/>
      <c r="B153" s="14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6"/>
      <c r="C156" s="8"/>
      <c r="D156" s="17" t="s">
        <v>32</v>
      </c>
      <c r="E156" s="9"/>
      <c r="F156" s="18">
        <f>SUM(F147:F155)</f>
        <v>0</v>
      </c>
      <c r="G156" s="18">
        <f t="shared" ref="G156:J156" si="72">SUM(G147:G155)</f>
        <v>0</v>
      </c>
      <c r="H156" s="18">
        <f t="shared" si="72"/>
        <v>0</v>
      </c>
      <c r="I156" s="18">
        <f t="shared" si="72"/>
        <v>0</v>
      </c>
      <c r="J156" s="18">
        <f t="shared" si="72"/>
        <v>0</v>
      </c>
      <c r="K156" s="24"/>
      <c r="L156" s="18">
        <f t="shared" ref="L156" si="73">SUM(L147:L155)</f>
        <v>0</v>
      </c>
    </row>
    <row r="157" spans="1:12" ht="15" x14ac:dyDescent="0.2">
      <c r="A157" s="28">
        <f>A139</f>
        <v>2</v>
      </c>
      <c r="B157" s="29">
        <f>B139</f>
        <v>3</v>
      </c>
      <c r="C157" s="53" t="s">
        <v>4</v>
      </c>
      <c r="D157" s="54"/>
      <c r="E157" s="30"/>
      <c r="F157" s="31">
        <f>F146+F156</f>
        <v>580</v>
      </c>
      <c r="G157" s="31">
        <f t="shared" ref="G157" si="74">G146+G156</f>
        <v>17.98</v>
      </c>
      <c r="H157" s="31">
        <f t="shared" ref="H157" si="75">H146+H156</f>
        <v>19.23</v>
      </c>
      <c r="I157" s="31">
        <f t="shared" ref="I157" si="76">I146+I156</f>
        <v>74.61999999999999</v>
      </c>
      <c r="J157" s="31">
        <f t="shared" ref="J157:L157" si="77">J146+J156</f>
        <v>539.41000000000008</v>
      </c>
      <c r="K157" s="31"/>
      <c r="L157" s="31">
        <f t="shared" si="77"/>
        <v>64.3</v>
      </c>
    </row>
    <row r="158" spans="1:12" ht="15" x14ac:dyDescent="0.25">
      <c r="A158" s="19">
        <v>2</v>
      </c>
      <c r="B158" s="20">
        <v>4</v>
      </c>
      <c r="C158" s="21" t="s">
        <v>19</v>
      </c>
      <c r="D158" s="5" t="s">
        <v>20</v>
      </c>
      <c r="E158" s="38" t="s">
        <v>89</v>
      </c>
      <c r="F158" s="39">
        <v>200</v>
      </c>
      <c r="G158" s="39">
        <v>8.4</v>
      </c>
      <c r="H158" s="39">
        <v>12.5</v>
      </c>
      <c r="I158" s="39">
        <v>44.4</v>
      </c>
      <c r="J158" s="39">
        <v>324.10000000000002</v>
      </c>
      <c r="K158" s="40" t="s">
        <v>90</v>
      </c>
      <c r="L158" s="39">
        <v>25.3</v>
      </c>
    </row>
    <row r="159" spans="1:12" ht="15" x14ac:dyDescent="0.25">
      <c r="A159" s="22"/>
      <c r="B159" s="14"/>
      <c r="C159" s="11"/>
      <c r="D159" s="6"/>
      <c r="E159" s="41" t="s">
        <v>69</v>
      </c>
      <c r="F159" s="42">
        <v>50</v>
      </c>
      <c r="G159" s="42">
        <v>6.54</v>
      </c>
      <c r="H159" s="42">
        <v>4.04</v>
      </c>
      <c r="I159" s="42">
        <v>19.37</v>
      </c>
      <c r="J159" s="42">
        <v>140</v>
      </c>
      <c r="K159" s="43" t="s">
        <v>92</v>
      </c>
      <c r="L159" s="42">
        <v>16</v>
      </c>
    </row>
    <row r="160" spans="1:12" ht="25.5" x14ac:dyDescent="0.25">
      <c r="A160" s="22"/>
      <c r="B160" s="14"/>
      <c r="C160" s="11"/>
      <c r="D160" s="7" t="s">
        <v>21</v>
      </c>
      <c r="E160" s="41" t="s">
        <v>42</v>
      </c>
      <c r="F160" s="42">
        <v>200</v>
      </c>
      <c r="G160" s="42">
        <v>0.2</v>
      </c>
      <c r="H160" s="42">
        <v>0</v>
      </c>
      <c r="I160" s="42">
        <v>10.38</v>
      </c>
      <c r="J160" s="42">
        <v>42.38</v>
      </c>
      <c r="K160" s="43" t="s">
        <v>68</v>
      </c>
      <c r="L160" s="42">
        <v>10</v>
      </c>
    </row>
    <row r="161" spans="1:12" ht="15" x14ac:dyDescent="0.25">
      <c r="A161" s="22"/>
      <c r="B161" s="14"/>
      <c r="C161" s="11"/>
      <c r="D161" s="7" t="s">
        <v>22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2"/>
      <c r="B162" s="14"/>
      <c r="C162" s="11"/>
      <c r="D162" s="7" t="s">
        <v>23</v>
      </c>
      <c r="E162" s="41" t="s">
        <v>91</v>
      </c>
      <c r="F162" s="42">
        <v>100</v>
      </c>
      <c r="G162" s="42">
        <v>0.4</v>
      </c>
      <c r="H162" s="42">
        <v>0.4</v>
      </c>
      <c r="I162" s="42">
        <v>9.5399999999999991</v>
      </c>
      <c r="J162" s="42">
        <v>44.4</v>
      </c>
      <c r="K162" s="43" t="s">
        <v>47</v>
      </c>
      <c r="L162" s="42">
        <v>13</v>
      </c>
    </row>
    <row r="163" spans="1:12" ht="15" x14ac:dyDescent="0.25">
      <c r="A163" s="22"/>
      <c r="B163" s="14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6"/>
      <c r="C165" s="8"/>
      <c r="D165" s="17" t="s">
        <v>32</v>
      </c>
      <c r="E165" s="9"/>
      <c r="F165" s="18">
        <f>SUM(F158:F164)</f>
        <v>550</v>
      </c>
      <c r="G165" s="18">
        <f t="shared" ref="G165:J165" si="78">SUM(G158:G164)</f>
        <v>15.540000000000001</v>
      </c>
      <c r="H165" s="18">
        <f t="shared" si="78"/>
        <v>16.939999999999998</v>
      </c>
      <c r="I165" s="18">
        <f t="shared" si="78"/>
        <v>83.69</v>
      </c>
      <c r="J165" s="18">
        <f t="shared" si="78"/>
        <v>550.88</v>
      </c>
      <c r="K165" s="24"/>
      <c r="L165" s="18">
        <f t="shared" ref="L165" si="79">SUM(L158:L164)</f>
        <v>64.3</v>
      </c>
    </row>
    <row r="166" spans="1:12" ht="15" x14ac:dyDescent="0.25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2"/>
      <c r="B167" s="14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2"/>
      <c r="B168" s="14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2"/>
      <c r="B169" s="14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2"/>
      <c r="B170" s="14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2"/>
      <c r="B171" s="14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2"/>
      <c r="B172" s="14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6"/>
      <c r="C175" s="8"/>
      <c r="D175" s="17" t="s">
        <v>32</v>
      </c>
      <c r="E175" s="9"/>
      <c r="F175" s="18">
        <f>SUM(F166:F174)</f>
        <v>0</v>
      </c>
      <c r="G175" s="18">
        <f t="shared" ref="G175:J175" si="80">SUM(G166:G174)</f>
        <v>0</v>
      </c>
      <c r="H175" s="18">
        <f t="shared" si="80"/>
        <v>0</v>
      </c>
      <c r="I175" s="18">
        <f t="shared" si="80"/>
        <v>0</v>
      </c>
      <c r="J175" s="18">
        <f t="shared" si="80"/>
        <v>0</v>
      </c>
      <c r="K175" s="24"/>
      <c r="L175" s="18">
        <f t="shared" ref="L175" si="81">SUM(L166:L174)</f>
        <v>0</v>
      </c>
    </row>
    <row r="176" spans="1:12" ht="15" x14ac:dyDescent="0.2">
      <c r="A176" s="28">
        <f>A158</f>
        <v>2</v>
      </c>
      <c r="B176" s="29">
        <f>B158</f>
        <v>4</v>
      </c>
      <c r="C176" s="53" t="s">
        <v>4</v>
      </c>
      <c r="D176" s="54"/>
      <c r="E176" s="30"/>
      <c r="F176" s="31">
        <f>F165+F175</f>
        <v>550</v>
      </c>
      <c r="G176" s="31">
        <f t="shared" ref="G176" si="82">G165+G175</f>
        <v>15.540000000000001</v>
      </c>
      <c r="H176" s="31">
        <f t="shared" ref="H176" si="83">H165+H175</f>
        <v>16.939999999999998</v>
      </c>
      <c r="I176" s="31">
        <f t="shared" ref="I176" si="84">I165+I175</f>
        <v>83.69</v>
      </c>
      <c r="J176" s="31">
        <f t="shared" ref="J176:L176" si="85">J165+J175</f>
        <v>550.88</v>
      </c>
      <c r="K176" s="31"/>
      <c r="L176" s="31">
        <f t="shared" si="85"/>
        <v>64.3</v>
      </c>
    </row>
    <row r="177" spans="1:12" ht="15" x14ac:dyDescent="0.25">
      <c r="A177" s="19">
        <v>2</v>
      </c>
      <c r="B177" s="20">
        <v>5</v>
      </c>
      <c r="C177" s="21" t="s">
        <v>19</v>
      </c>
      <c r="D177" s="5" t="s">
        <v>20</v>
      </c>
      <c r="E177" s="38" t="s">
        <v>93</v>
      </c>
      <c r="F177" s="39">
        <v>200</v>
      </c>
      <c r="G177" s="39">
        <v>12.9</v>
      </c>
      <c r="H177" s="39">
        <v>15.7</v>
      </c>
      <c r="I177" s="39">
        <v>32.619999999999997</v>
      </c>
      <c r="J177" s="39">
        <v>323.38</v>
      </c>
      <c r="K177" s="40" t="s">
        <v>94</v>
      </c>
      <c r="L177" s="39">
        <v>31.3</v>
      </c>
    </row>
    <row r="178" spans="1:12" ht="15" x14ac:dyDescent="0.25">
      <c r="A178" s="22"/>
      <c r="B178" s="14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25.5" x14ac:dyDescent="0.25">
      <c r="A179" s="22"/>
      <c r="B179" s="14"/>
      <c r="C179" s="11"/>
      <c r="D179" s="7" t="s">
        <v>29</v>
      </c>
      <c r="E179" s="41" t="s">
        <v>74</v>
      </c>
      <c r="F179" s="42">
        <v>200</v>
      </c>
      <c r="G179" s="42">
        <v>0.5</v>
      </c>
      <c r="H179" s="42">
        <v>0</v>
      </c>
      <c r="I179" s="42">
        <v>19.8</v>
      </c>
      <c r="J179" s="42">
        <v>81.2</v>
      </c>
      <c r="K179" s="43" t="s">
        <v>75</v>
      </c>
      <c r="L179" s="42">
        <v>14</v>
      </c>
    </row>
    <row r="180" spans="1:12" ht="15" x14ac:dyDescent="0.25">
      <c r="A180" s="22"/>
      <c r="B180" s="14"/>
      <c r="C180" s="11"/>
      <c r="D180" s="7" t="s">
        <v>22</v>
      </c>
      <c r="E180" s="41" t="s">
        <v>44</v>
      </c>
      <c r="F180" s="42">
        <v>50</v>
      </c>
      <c r="G180" s="42">
        <v>3.9</v>
      </c>
      <c r="H180" s="42">
        <v>0.5</v>
      </c>
      <c r="I180" s="42">
        <v>24.1</v>
      </c>
      <c r="J180" s="42">
        <v>116.8</v>
      </c>
      <c r="K180" s="43" t="s">
        <v>45</v>
      </c>
      <c r="L180" s="42">
        <v>8</v>
      </c>
    </row>
    <row r="181" spans="1:12" ht="15" x14ac:dyDescent="0.25">
      <c r="A181" s="22"/>
      <c r="B181" s="14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4"/>
      <c r="C182" s="11"/>
      <c r="D182" s="6" t="s">
        <v>25</v>
      </c>
      <c r="E182" s="41" t="s">
        <v>95</v>
      </c>
      <c r="F182" s="42">
        <v>60</v>
      </c>
      <c r="G182" s="42">
        <v>1.7</v>
      </c>
      <c r="H182" s="42">
        <v>0.1</v>
      </c>
      <c r="I182" s="42">
        <v>3.5</v>
      </c>
      <c r="J182" s="42">
        <v>22.1</v>
      </c>
      <c r="K182" s="43" t="s">
        <v>96</v>
      </c>
      <c r="L182" s="42">
        <v>11</v>
      </c>
    </row>
    <row r="183" spans="1:12" ht="15" x14ac:dyDescent="0.25">
      <c r="A183" s="22"/>
      <c r="B183" s="14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3"/>
      <c r="B184" s="16"/>
      <c r="C184" s="8"/>
      <c r="D184" s="17" t="s">
        <v>32</v>
      </c>
      <c r="E184" s="9"/>
      <c r="F184" s="18">
        <f>SUM(F177:F183)</f>
        <v>510</v>
      </c>
      <c r="G184" s="18">
        <f t="shared" ref="G184:J184" si="86">SUM(G177:G183)</f>
        <v>19</v>
      </c>
      <c r="H184" s="18">
        <f t="shared" si="86"/>
        <v>16.3</v>
      </c>
      <c r="I184" s="18">
        <f t="shared" si="86"/>
        <v>80.02000000000001</v>
      </c>
      <c r="J184" s="18">
        <f t="shared" si="86"/>
        <v>543.48</v>
      </c>
      <c r="K184" s="24"/>
      <c r="L184" s="18">
        <f t="shared" ref="L184" si="87">SUM(L177:L183)</f>
        <v>64.3</v>
      </c>
    </row>
    <row r="185" spans="1:12" ht="15" x14ac:dyDescent="0.25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2"/>
      <c r="B186" s="14"/>
      <c r="C186" s="11"/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2"/>
      <c r="B187" s="14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2"/>
      <c r="B188" s="14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2"/>
      <c r="B189" s="14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2"/>
      <c r="B190" s="14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2"/>
      <c r="B191" s="14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6"/>
      <c r="C194" s="8"/>
      <c r="D194" s="17" t="s">
        <v>32</v>
      </c>
      <c r="E194" s="9"/>
      <c r="F194" s="18">
        <f>SUM(F185:F193)</f>
        <v>0</v>
      </c>
      <c r="G194" s="18">
        <f t="shared" ref="G194:J194" si="88">SUM(G185:G193)</f>
        <v>0</v>
      </c>
      <c r="H194" s="18">
        <f t="shared" si="88"/>
        <v>0</v>
      </c>
      <c r="I194" s="18">
        <f t="shared" si="88"/>
        <v>0</v>
      </c>
      <c r="J194" s="18">
        <f t="shared" si="88"/>
        <v>0</v>
      </c>
      <c r="K194" s="24"/>
      <c r="L194" s="18">
        <f t="shared" ref="L194" si="89">SUM(L185:L193)</f>
        <v>0</v>
      </c>
    </row>
    <row r="195" spans="1:12" ht="15" x14ac:dyDescent="0.2">
      <c r="A195" s="28">
        <f>A177</f>
        <v>2</v>
      </c>
      <c r="B195" s="29">
        <f>B177</f>
        <v>5</v>
      </c>
      <c r="C195" s="53" t="s">
        <v>4</v>
      </c>
      <c r="D195" s="54"/>
      <c r="E195" s="30"/>
      <c r="F195" s="31">
        <f>F184+F194</f>
        <v>510</v>
      </c>
      <c r="G195" s="31">
        <f t="shared" ref="G195" si="90">G184+G194</f>
        <v>19</v>
      </c>
      <c r="H195" s="31">
        <f t="shared" ref="H195" si="91">H184+H194</f>
        <v>16.3</v>
      </c>
      <c r="I195" s="31">
        <f t="shared" ref="I195" si="92">I184+I194</f>
        <v>80.02000000000001</v>
      </c>
      <c r="J195" s="31">
        <f t="shared" ref="J195:L195" si="93">J184+J194</f>
        <v>543.48</v>
      </c>
      <c r="K195" s="31"/>
      <c r="L195" s="31">
        <f t="shared" si="93"/>
        <v>64.3</v>
      </c>
    </row>
    <row r="196" spans="1:12" x14ac:dyDescent="0.2">
      <c r="A196" s="26"/>
      <c r="B196" s="27"/>
      <c r="C196" s="55" t="s">
        <v>5</v>
      </c>
      <c r="D196" s="55"/>
      <c r="E196" s="55"/>
      <c r="F196" s="33">
        <f>(F24+F43+F62+F81+F100+F119+F138+F157+F176+F195)/(IF(F24=0,0,1)+IF(F43=0,0,1)+IF(F62=0,0,1)+IF(F81=0,0,1)+IF(F100=0,0,1)+IF(F119=0,0,1)+IF(F138=0,0,1)+IF(F157=0,0,1)+IF(F176=0,0,1)+IF(F195=0,0,1))</f>
        <v>556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18.293999999999997</v>
      </c>
      <c r="H196" s="33">
        <f t="shared" si="94"/>
        <v>17.446000000000002</v>
      </c>
      <c r="I196" s="33">
        <f t="shared" si="94"/>
        <v>81.536999999999992</v>
      </c>
      <c r="J196" s="33">
        <f t="shared" si="94"/>
        <v>556.19499999999994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64.299999999999983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dcterms:created xsi:type="dcterms:W3CDTF">2022-05-16T14:23:56Z</dcterms:created>
  <dcterms:modified xsi:type="dcterms:W3CDTF">2023-10-20T10:17:27Z</dcterms:modified>
</cp:coreProperties>
</file>